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rna\OneDrive\Área de Trabalho\"/>
    </mc:Choice>
  </mc:AlternateContent>
  <xr:revisionPtr revIDLastSave="0" documentId="13_ncr:1_{4400F148-3D46-4684-B459-52B36E34C5AF}" xr6:coauthVersionLast="47" xr6:coauthVersionMax="47" xr10:uidLastSave="{00000000-0000-0000-0000-000000000000}"/>
  <bookViews>
    <workbookView xWindow="-120" yWindow="-120" windowWidth="19440" windowHeight="11040" xr2:uid="{EBC2E674-C71A-449F-BC3E-52A5270DC082}"/>
  </bookViews>
  <sheets>
    <sheet name="Planilha2" sheetId="2" r:id="rId1"/>
    <sheet name="Planilha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2" l="1"/>
  <c r="J22" i="2" s="1"/>
  <c r="J12" i="2"/>
  <c r="I14" i="2"/>
  <c r="I22" i="2" s="1"/>
  <c r="I12" i="2"/>
  <c r="O19" i="2"/>
  <c r="O18" i="2"/>
  <c r="O21" i="2"/>
  <c r="O20" i="2"/>
  <c r="H14" i="2"/>
  <c r="H22" i="2" s="1"/>
  <c r="H12" i="2"/>
  <c r="G14" i="2"/>
  <c r="G22" i="2" s="1"/>
  <c r="G12" i="2"/>
  <c r="F14" i="2"/>
  <c r="F22" i="2" s="1"/>
  <c r="F12" i="2"/>
  <c r="E14" i="2"/>
  <c r="E22" i="2" s="1"/>
  <c r="E12" i="2"/>
  <c r="D14" i="2"/>
  <c r="D22" i="2" s="1"/>
  <c r="D12" i="2"/>
  <c r="C12" i="2" l="1"/>
  <c r="C14" i="2"/>
  <c r="C22" i="2" s="1"/>
</calcChain>
</file>

<file path=xl/sharedStrings.xml><?xml version="1.0" encoding="utf-8"?>
<sst xmlns="http://schemas.openxmlformats.org/spreadsheetml/2006/main" count="44" uniqueCount="31">
  <si>
    <t>RECEITAS</t>
  </si>
  <si>
    <t>TOTAL DESPESAS</t>
  </si>
  <si>
    <t>LOJAS EM OPERAÇÃO</t>
  </si>
  <si>
    <t>PONTO DE COLETA EM OPERAÇÃO</t>
  </si>
  <si>
    <t>RECEBIDO</t>
  </si>
  <si>
    <t>INADIMPLENCIA</t>
  </si>
  <si>
    <t>ACORDOS</t>
  </si>
  <si>
    <t>TOTAL DISPONIVEL</t>
  </si>
  <si>
    <t>JANEIRO</t>
  </si>
  <si>
    <t>FEVEREIRO</t>
  </si>
  <si>
    <t>MAIO</t>
  </si>
  <si>
    <t>JUNHO</t>
  </si>
  <si>
    <t>JULHO</t>
  </si>
  <si>
    <t>AGOSTO</t>
  </si>
  <si>
    <t>SETEMBRO</t>
  </si>
  <si>
    <t>OUTUBRO</t>
  </si>
  <si>
    <t>RECEITA TEORICA</t>
  </si>
  <si>
    <t>DESPESAS MARKETING</t>
  </si>
  <si>
    <t>MARÇO</t>
  </si>
  <si>
    <t>ABRIL</t>
  </si>
  <si>
    <t>TOTAL</t>
  </si>
  <si>
    <t>IMPOSTOS E DESPESAS FINANCEIRAS MK</t>
  </si>
  <si>
    <t xml:space="preserve">SALDO </t>
  </si>
  <si>
    <t>PERIODO:</t>
  </si>
  <si>
    <t>ANO:</t>
  </si>
  <si>
    <t>NOVEMBRO</t>
  </si>
  <si>
    <t>DEZEMBRO</t>
  </si>
  <si>
    <t>MÍDIA</t>
  </si>
  <si>
    <t>FEE AGÊNCIA / SUPORTE MK</t>
  </si>
  <si>
    <t>RELATÓRIO MENSAL DO FUNDO DE PROMOÇÃO E PROPAGANDA 2025</t>
  </si>
  <si>
    <t>JANEIRO A JUNHO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</si>
</sst>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4" fontId="0" fillId="2" borderId="1" xfId="0" applyNumberFormat="1" applyFill="1" applyBorder="1" applyAlignment="1">
      <alignment vertical="center"/>
    </xf>
    <xf numFmtId="164" fontId="0" fillId="2" borderId="1" xfId="0" applyNumberFormat="1" applyFill="1" applyBorder="1" applyAlignment="1">
      <alignment horizontal="right" vertical="center"/>
    </xf>
    <xf numFmtId="0" fontId="0" fillId="2" borderId="1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/>
    <xf numFmtId="4" fontId="0" fillId="2" borderId="0" xfId="0" applyNumberFormat="1" applyFill="1"/>
    <xf numFmtId="0" fontId="0" fillId="2" borderId="1" xfId="0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164" fontId="0" fillId="2" borderId="0" xfId="0" applyNumberFormat="1" applyFill="1" applyAlignment="1">
      <alignment horizontal="right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64" fontId="0" fillId="3" borderId="1" xfId="0" applyNumberFormat="1" applyFill="1" applyBorder="1" applyAlignment="1">
      <alignment vertical="center"/>
    </xf>
    <xf numFmtId="164" fontId="2" fillId="3" borderId="1" xfId="0" applyNumberFormat="1" applyFont="1" applyFill="1" applyBorder="1" applyAlignment="1">
      <alignment vertical="center"/>
    </xf>
    <xf numFmtId="164" fontId="0" fillId="3" borderId="1" xfId="0" applyNumberFormat="1" applyFill="1" applyBorder="1" applyAlignment="1">
      <alignment horizontal="right" vertical="center"/>
    </xf>
    <xf numFmtId="0" fontId="1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0" fillId="2" borderId="1" xfId="0" applyFill="1" applyBorder="1"/>
    <xf numFmtId="0" fontId="0" fillId="5" borderId="2" xfId="0" applyFill="1" applyBorder="1" applyAlignment="1">
      <alignment horizontal="center" vertical="center"/>
    </xf>
    <xf numFmtId="164" fontId="0" fillId="2" borderId="2" xfId="0" applyNumberForma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4" fontId="2" fillId="2" borderId="0" xfId="0" applyNumberFormat="1" applyFont="1" applyFill="1"/>
    <xf numFmtId="164" fontId="0" fillId="3" borderId="1" xfId="0" applyNumberFormat="1" applyFill="1" applyBorder="1"/>
    <xf numFmtId="4" fontId="0" fillId="0" borderId="0" xfId="0" applyNumberFormat="1"/>
    <xf numFmtId="164" fontId="2" fillId="6" borderId="1" xfId="0" applyNumberFormat="1" applyFont="1" applyFill="1" applyBorder="1" applyAlignment="1">
      <alignment vertical="center"/>
    </xf>
    <xf numFmtId="0" fontId="0" fillId="6" borderId="1" xfId="0" applyFill="1" applyBorder="1"/>
    <xf numFmtId="0" fontId="0" fillId="6" borderId="2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1</xdr:row>
      <xdr:rowOff>247650</xdr:rowOff>
    </xdr:from>
    <xdr:to>
      <xdr:col>1</xdr:col>
      <xdr:colOff>1245677</xdr:colOff>
      <xdr:row>1</xdr:row>
      <xdr:rowOff>752475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D1F36B6-5CC0-EBA1-4A26-3D5C4EDE2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438150"/>
          <a:ext cx="1112327" cy="504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09757-1273-470F-B9FB-62B00CE9CB0D}">
  <dimension ref="B2:R32"/>
  <sheetViews>
    <sheetView tabSelected="1" topLeftCell="A2" workbookViewId="0">
      <selection activeCell="L11" sqref="L11"/>
    </sheetView>
  </sheetViews>
  <sheetFormatPr defaultRowHeight="15" x14ac:dyDescent="0.25"/>
  <cols>
    <col min="1" max="1" width="2.7109375" style="5" customWidth="1"/>
    <col min="2" max="2" width="35.85546875" style="5" customWidth="1"/>
    <col min="3" max="3" width="14.5703125" style="5" customWidth="1"/>
    <col min="4" max="4" width="14.7109375" style="5" customWidth="1"/>
    <col min="5" max="5" width="14.42578125" style="5" customWidth="1"/>
    <col min="6" max="6" width="13.85546875" style="5" customWidth="1"/>
    <col min="7" max="7" width="13.140625" style="5" customWidth="1"/>
    <col min="8" max="8" width="12.85546875" style="5" customWidth="1"/>
    <col min="9" max="9" width="13.28515625" style="5" customWidth="1"/>
    <col min="10" max="10" width="13" style="5" customWidth="1"/>
    <col min="11" max="11" width="13.42578125" style="5" customWidth="1"/>
    <col min="12" max="12" width="12.7109375" style="5" customWidth="1"/>
    <col min="13" max="13" width="12.7109375" style="5" bestFit="1" customWidth="1"/>
    <col min="14" max="14" width="13.140625" style="5" customWidth="1"/>
    <col min="15" max="15" width="14.42578125" style="5" customWidth="1"/>
    <col min="16" max="16" width="10.140625" style="5" bestFit="1" customWidth="1"/>
    <col min="17" max="16384" width="9.140625" style="5"/>
  </cols>
  <sheetData>
    <row r="2" spans="2:18" ht="64.5" customHeight="1" x14ac:dyDescent="0.25">
      <c r="I2" s="26"/>
      <c r="K2" s="26"/>
    </row>
    <row r="3" spans="2:18" x14ac:dyDescent="0.25">
      <c r="B3" s="17" t="s">
        <v>29</v>
      </c>
      <c r="C3" s="17"/>
      <c r="D3" s="17"/>
      <c r="G3" s="26"/>
      <c r="I3" s="26"/>
    </row>
    <row r="4" spans="2:18" x14ac:dyDescent="0.25">
      <c r="B4" s="28" t="s">
        <v>23</v>
      </c>
      <c r="C4" s="28" t="s">
        <v>30</v>
      </c>
      <c r="D4" s="28"/>
      <c r="G4" s="26"/>
      <c r="J4" s="26"/>
    </row>
    <row r="5" spans="2:18" x14ac:dyDescent="0.25">
      <c r="B5" s="28" t="s">
        <v>24</v>
      </c>
      <c r="C5" s="29">
        <v>2025</v>
      </c>
      <c r="D5" s="30"/>
    </row>
    <row r="6" spans="2:18" ht="16.5" customHeight="1" x14ac:dyDescent="0.25"/>
    <row r="7" spans="2:18" ht="25.5" customHeight="1" x14ac:dyDescent="0.25">
      <c r="B7" s="10" t="s">
        <v>0</v>
      </c>
      <c r="C7" s="10" t="s">
        <v>8</v>
      </c>
      <c r="D7" s="10" t="s">
        <v>9</v>
      </c>
      <c r="E7" s="10" t="s">
        <v>18</v>
      </c>
      <c r="F7" s="10" t="s">
        <v>19</v>
      </c>
      <c r="G7" s="10" t="s">
        <v>10</v>
      </c>
      <c r="H7" s="10" t="s">
        <v>11</v>
      </c>
      <c r="I7" s="10" t="s">
        <v>12</v>
      </c>
      <c r="J7" s="10" t="s">
        <v>13</v>
      </c>
      <c r="K7" s="10" t="s">
        <v>14</v>
      </c>
      <c r="L7" s="10" t="s">
        <v>15</v>
      </c>
      <c r="M7" s="10" t="s">
        <v>25</v>
      </c>
      <c r="N7" s="10" t="s">
        <v>26</v>
      </c>
      <c r="O7" s="23" t="s">
        <v>20</v>
      </c>
    </row>
    <row r="8" spans="2:18" ht="17.25" customHeight="1" x14ac:dyDescent="0.25">
      <c r="B8" s="3" t="s">
        <v>2</v>
      </c>
      <c r="C8" s="7">
        <v>131</v>
      </c>
      <c r="D8" s="7">
        <v>131</v>
      </c>
      <c r="E8" s="7">
        <v>131</v>
      </c>
      <c r="F8" s="7">
        <v>131</v>
      </c>
      <c r="G8" s="7">
        <v>131</v>
      </c>
      <c r="H8" s="7">
        <v>131</v>
      </c>
      <c r="I8" s="7">
        <v>131</v>
      </c>
      <c r="J8" s="7">
        <v>131</v>
      </c>
      <c r="K8" s="7"/>
      <c r="L8" s="7"/>
      <c r="M8" s="3"/>
      <c r="N8" s="17"/>
      <c r="O8" s="22"/>
    </row>
    <row r="9" spans="2:18" ht="17.25" customHeight="1" x14ac:dyDescent="0.25">
      <c r="B9" s="3" t="s">
        <v>3</v>
      </c>
      <c r="C9" s="7">
        <v>26</v>
      </c>
      <c r="D9" s="7">
        <v>26</v>
      </c>
      <c r="E9" s="7">
        <v>26</v>
      </c>
      <c r="F9" s="7">
        <v>26</v>
      </c>
      <c r="G9" s="7">
        <v>26</v>
      </c>
      <c r="H9" s="7">
        <v>26</v>
      </c>
      <c r="I9" s="7">
        <v>26</v>
      </c>
      <c r="J9" s="7">
        <v>26</v>
      </c>
      <c r="K9" s="7"/>
      <c r="L9" s="7"/>
      <c r="M9" s="3"/>
      <c r="N9" s="17"/>
      <c r="O9" s="22"/>
    </row>
    <row r="10" spans="2:18" ht="16.5" customHeight="1" x14ac:dyDescent="0.25">
      <c r="B10" s="3" t="s">
        <v>16</v>
      </c>
      <c r="C10" s="1">
        <v>69120</v>
      </c>
      <c r="D10" s="1">
        <v>69120</v>
      </c>
      <c r="E10" s="1">
        <v>69120</v>
      </c>
      <c r="F10" s="1">
        <v>69120</v>
      </c>
      <c r="G10" s="1">
        <v>69120</v>
      </c>
      <c r="H10" s="1">
        <v>69120</v>
      </c>
      <c r="I10" s="1">
        <v>69120</v>
      </c>
      <c r="J10" s="1">
        <v>69120</v>
      </c>
      <c r="K10" s="1"/>
      <c r="L10" s="1"/>
      <c r="M10" s="1"/>
      <c r="N10" s="17"/>
      <c r="O10" s="25">
        <v>414720</v>
      </c>
    </row>
    <row r="11" spans="2:18" ht="22.5" customHeight="1" x14ac:dyDescent="0.25">
      <c r="B11" s="15" t="s">
        <v>4</v>
      </c>
      <c r="C11" s="14">
        <v>46376.6</v>
      </c>
      <c r="D11" s="14">
        <v>38414.44</v>
      </c>
      <c r="E11" s="14">
        <v>37927.29</v>
      </c>
      <c r="F11" s="14">
        <v>36880.36</v>
      </c>
      <c r="G11" s="14">
        <v>42575.53</v>
      </c>
      <c r="H11" s="14">
        <v>44797.83</v>
      </c>
      <c r="I11" s="14">
        <v>52300</v>
      </c>
      <c r="J11" s="14">
        <v>60353</v>
      </c>
      <c r="K11" s="14"/>
      <c r="L11" s="14"/>
      <c r="M11" s="13"/>
      <c r="N11" s="22"/>
      <c r="O11" s="25">
        <v>246972.05</v>
      </c>
    </row>
    <row r="12" spans="2:18" ht="22.5" customHeight="1" x14ac:dyDescent="0.25">
      <c r="B12" s="15" t="s">
        <v>5</v>
      </c>
      <c r="C12" s="13">
        <f t="shared" ref="C12" si="0">C10-C11</f>
        <v>22743.4</v>
      </c>
      <c r="D12" s="13">
        <f t="shared" ref="D12:E12" si="1">D10-D11</f>
        <v>30705.559999999998</v>
      </c>
      <c r="E12" s="13">
        <f t="shared" si="1"/>
        <v>31192.71</v>
      </c>
      <c r="F12" s="13">
        <f t="shared" ref="F12:G12" si="2">F10-F11</f>
        <v>32239.64</v>
      </c>
      <c r="G12" s="13">
        <f t="shared" si="2"/>
        <v>26544.47</v>
      </c>
      <c r="H12" s="13">
        <f t="shared" ref="H12:J12" si="3">H10-H11</f>
        <v>24322.17</v>
      </c>
      <c r="I12" s="13">
        <f t="shared" si="3"/>
        <v>16820</v>
      </c>
      <c r="J12" s="13">
        <f t="shared" si="3"/>
        <v>8767</v>
      </c>
      <c r="K12" s="13"/>
      <c r="L12" s="13"/>
      <c r="M12" s="13"/>
      <c r="N12" s="22"/>
      <c r="O12" s="25">
        <v>167747.95000000001</v>
      </c>
      <c r="P12" s="6"/>
    </row>
    <row r="13" spans="2:18" ht="18" customHeight="1" x14ac:dyDescent="0.25">
      <c r="B13" s="3" t="s">
        <v>6</v>
      </c>
      <c r="C13" s="1">
        <v>4217.75</v>
      </c>
      <c r="D13" s="1">
        <v>8098.97</v>
      </c>
      <c r="E13" s="1">
        <v>11314.34</v>
      </c>
      <c r="F13" s="1">
        <v>11007.56</v>
      </c>
      <c r="G13" s="1">
        <v>3664.98</v>
      </c>
      <c r="H13" s="1">
        <v>3898.21</v>
      </c>
      <c r="I13" s="1">
        <v>30309.43</v>
      </c>
      <c r="J13" s="1">
        <v>24333</v>
      </c>
      <c r="K13" s="1"/>
      <c r="L13" s="1"/>
      <c r="M13" s="1"/>
      <c r="N13" s="17"/>
      <c r="O13" s="25">
        <v>42201.81</v>
      </c>
      <c r="P13" s="6"/>
    </row>
    <row r="14" spans="2:18" ht="23.25" customHeight="1" x14ac:dyDescent="0.25">
      <c r="B14" s="15" t="s">
        <v>7</v>
      </c>
      <c r="C14" s="12">
        <f t="shared" ref="C14" si="4">C11+C13</f>
        <v>50594.35</v>
      </c>
      <c r="D14" s="12">
        <f t="shared" ref="D14:E14" si="5">D11+D13</f>
        <v>46513.41</v>
      </c>
      <c r="E14" s="12">
        <f t="shared" si="5"/>
        <v>49241.630000000005</v>
      </c>
      <c r="F14" s="12">
        <f t="shared" ref="F14:G14" si="6">F11+F13</f>
        <v>47887.92</v>
      </c>
      <c r="G14" s="12">
        <f t="shared" si="6"/>
        <v>46240.51</v>
      </c>
      <c r="H14" s="12">
        <f t="shared" ref="H14:J14" si="7">H11+H13</f>
        <v>48696.04</v>
      </c>
      <c r="I14" s="12">
        <f t="shared" si="7"/>
        <v>82609.429999999993</v>
      </c>
      <c r="J14" s="12">
        <f t="shared" si="7"/>
        <v>84686</v>
      </c>
      <c r="K14" s="12"/>
      <c r="L14" s="14"/>
      <c r="M14" s="12"/>
      <c r="N14" s="21"/>
      <c r="O14" s="12"/>
      <c r="P14" s="4"/>
      <c r="Q14" s="4"/>
      <c r="R14" s="4"/>
    </row>
    <row r="15" spans="2:18" ht="5.25" customHeight="1" x14ac:dyDescent="0.25">
      <c r="B15" s="4"/>
      <c r="C15" s="8"/>
      <c r="D15" s="8"/>
      <c r="E15" s="8"/>
      <c r="F15" s="8"/>
      <c r="G15" s="8"/>
      <c r="H15" s="8"/>
      <c r="I15" s="8"/>
      <c r="J15" s="8"/>
      <c r="K15" s="8"/>
      <c r="L15" s="9"/>
      <c r="M15" s="8"/>
      <c r="N15" s="4"/>
      <c r="O15" s="4"/>
      <c r="P15" s="4"/>
      <c r="Q15" s="4"/>
      <c r="R15" s="4"/>
    </row>
    <row r="16" spans="2:18" ht="18.75" customHeight="1" x14ac:dyDescent="0.25">
      <c r="B16" s="4"/>
      <c r="C16" s="8"/>
      <c r="D16" s="8"/>
      <c r="E16" s="8"/>
      <c r="F16" s="8"/>
      <c r="G16" s="8"/>
      <c r="H16" s="8"/>
      <c r="I16" s="8"/>
      <c r="J16" s="8"/>
      <c r="K16" s="8"/>
      <c r="L16" s="9"/>
      <c r="M16" s="8"/>
      <c r="N16" s="4"/>
      <c r="O16" s="4"/>
      <c r="P16" s="4"/>
      <c r="Q16" s="4"/>
      <c r="R16" s="4"/>
    </row>
    <row r="17" spans="2:18" ht="23.25" customHeight="1" x14ac:dyDescent="0.25">
      <c r="B17" s="11" t="s">
        <v>17</v>
      </c>
      <c r="C17" s="11" t="s">
        <v>8</v>
      </c>
      <c r="D17" s="11" t="s">
        <v>9</v>
      </c>
      <c r="E17" s="11" t="s">
        <v>18</v>
      </c>
      <c r="F17" s="11" t="s">
        <v>19</v>
      </c>
      <c r="G17" s="11" t="s">
        <v>10</v>
      </c>
      <c r="H17" s="11" t="s">
        <v>11</v>
      </c>
      <c r="I17" s="11" t="s">
        <v>12</v>
      </c>
      <c r="J17" s="11" t="s">
        <v>13</v>
      </c>
      <c r="K17" s="11" t="s">
        <v>14</v>
      </c>
      <c r="L17" s="18" t="s">
        <v>15</v>
      </c>
      <c r="M17" s="11" t="s">
        <v>25</v>
      </c>
      <c r="N17" s="11" t="s">
        <v>26</v>
      </c>
      <c r="O17" s="23" t="s">
        <v>20</v>
      </c>
      <c r="P17" s="4"/>
      <c r="Q17" s="4"/>
      <c r="R17" s="4"/>
    </row>
    <row r="18" spans="2:18" ht="21" customHeight="1" x14ac:dyDescent="0.25">
      <c r="B18" s="3" t="s">
        <v>21</v>
      </c>
      <c r="C18" s="2">
        <v>5459.07</v>
      </c>
      <c r="D18" s="2">
        <v>3322.84</v>
      </c>
      <c r="E18" s="2">
        <v>1561.77</v>
      </c>
      <c r="F18" s="2">
        <v>1024.8</v>
      </c>
      <c r="G18" s="2">
        <v>1307.2</v>
      </c>
      <c r="H18" s="2">
        <v>2686.82</v>
      </c>
      <c r="I18" s="2">
        <v>4281.9799999999996</v>
      </c>
      <c r="J18" s="2">
        <v>1371.35</v>
      </c>
      <c r="K18" s="1"/>
      <c r="L18" s="19"/>
      <c r="M18" s="2"/>
      <c r="N18" s="3"/>
      <c r="O18" s="25">
        <f>SUM(C18:N18)</f>
        <v>21015.829999999998</v>
      </c>
      <c r="P18" s="4"/>
      <c r="Q18" s="4"/>
      <c r="R18" s="4"/>
    </row>
    <row r="19" spans="2:18" ht="21" customHeight="1" x14ac:dyDescent="0.25">
      <c r="B19" s="3" t="s">
        <v>27</v>
      </c>
      <c r="C19" s="2">
        <v>31430</v>
      </c>
      <c r="D19" s="2">
        <v>23197</v>
      </c>
      <c r="E19" s="2">
        <v>11270</v>
      </c>
      <c r="F19" s="2">
        <v>21124.400000000001</v>
      </c>
      <c r="G19" s="2">
        <v>20370</v>
      </c>
      <c r="H19" s="2">
        <v>22216.77</v>
      </c>
      <c r="I19" s="2">
        <v>5344.4</v>
      </c>
      <c r="J19" s="2">
        <v>2000</v>
      </c>
      <c r="K19" s="1"/>
      <c r="L19" s="19"/>
      <c r="M19" s="2"/>
      <c r="N19" s="3"/>
      <c r="O19" s="25">
        <f>SUM(C19:N19)</f>
        <v>136952.57</v>
      </c>
      <c r="P19" s="4"/>
      <c r="Q19" s="4"/>
      <c r="R19" s="4"/>
    </row>
    <row r="20" spans="2:18" ht="27" customHeight="1" x14ac:dyDescent="0.25">
      <c r="B20" s="1" t="s">
        <v>28</v>
      </c>
      <c r="C20" s="2">
        <v>22383</v>
      </c>
      <c r="D20" s="2">
        <v>22383</v>
      </c>
      <c r="E20" s="2">
        <v>22383</v>
      </c>
      <c r="F20" s="2">
        <v>22383</v>
      </c>
      <c r="G20" s="2">
        <v>22383</v>
      </c>
      <c r="H20" s="2">
        <v>22383</v>
      </c>
      <c r="I20" s="2">
        <v>25853</v>
      </c>
      <c r="J20" s="2">
        <v>25253</v>
      </c>
      <c r="K20" s="1"/>
      <c r="L20" s="19"/>
      <c r="M20" s="1"/>
      <c r="N20" s="3"/>
      <c r="O20" s="25">
        <f>SUM(C20:N20)</f>
        <v>185404</v>
      </c>
      <c r="P20" s="4"/>
      <c r="Q20" s="4"/>
      <c r="R20" s="4"/>
    </row>
    <row r="21" spans="2:18" ht="23.25" customHeight="1" x14ac:dyDescent="0.25">
      <c r="B21" s="16" t="s">
        <v>1</v>
      </c>
      <c r="C21" s="13">
        <v>59272.97</v>
      </c>
      <c r="D21" s="13">
        <v>48902.84</v>
      </c>
      <c r="E21" s="27">
        <v>35214.769999999997</v>
      </c>
      <c r="F21" s="13">
        <v>44532.2</v>
      </c>
      <c r="G21" s="13">
        <v>44060.2</v>
      </c>
      <c r="H21" s="13">
        <v>47286.09</v>
      </c>
      <c r="I21" s="13">
        <v>35479.379999999997</v>
      </c>
      <c r="J21" s="13">
        <v>28624.35</v>
      </c>
      <c r="K21" s="13"/>
      <c r="L21" s="20"/>
      <c r="M21" s="12"/>
      <c r="N21" s="21"/>
      <c r="O21" s="25">
        <f>SUM(C21:N21)</f>
        <v>343372.79999999993</v>
      </c>
      <c r="P21" s="4"/>
      <c r="Q21" s="4"/>
      <c r="R21" s="4"/>
    </row>
    <row r="22" spans="2:18" ht="24.75" customHeight="1" x14ac:dyDescent="0.25">
      <c r="B22" s="16" t="s">
        <v>22</v>
      </c>
      <c r="C22" s="13">
        <f t="shared" ref="C22:I22" si="8">C14-C21</f>
        <v>-8678.6200000000026</v>
      </c>
      <c r="D22" s="13">
        <f t="shared" si="8"/>
        <v>-2389.429999999993</v>
      </c>
      <c r="E22" s="27">
        <f t="shared" si="8"/>
        <v>14026.860000000008</v>
      </c>
      <c r="F22" s="13">
        <f t="shared" si="8"/>
        <v>3355.7200000000012</v>
      </c>
      <c r="G22" s="13">
        <f t="shared" si="8"/>
        <v>2180.3100000000049</v>
      </c>
      <c r="H22" s="13">
        <f t="shared" si="8"/>
        <v>1409.9500000000044</v>
      </c>
      <c r="I22" s="13">
        <f>I14-I21</f>
        <v>47130.049999999996</v>
      </c>
      <c r="J22" s="13">
        <f>J14-J21</f>
        <v>56061.65</v>
      </c>
      <c r="K22" s="13"/>
      <c r="L22" s="20"/>
      <c r="M22" s="21"/>
      <c r="N22" s="21"/>
      <c r="O22" s="25"/>
      <c r="P22" s="4"/>
      <c r="Q22" s="4"/>
      <c r="R22" s="4"/>
    </row>
    <row r="23" spans="2:18" x14ac:dyDescent="0.25">
      <c r="D23" s="26"/>
      <c r="J23" s="6"/>
    </row>
    <row r="24" spans="2:18" x14ac:dyDescent="0.25">
      <c r="D24"/>
      <c r="J24" s="6"/>
    </row>
    <row r="25" spans="2:18" x14ac:dyDescent="0.25">
      <c r="D25" s="26"/>
      <c r="J25" s="26"/>
    </row>
    <row r="26" spans="2:18" x14ac:dyDescent="0.25">
      <c r="D26"/>
      <c r="F26"/>
      <c r="G26" s="26"/>
      <c r="H26" s="26"/>
    </row>
    <row r="27" spans="2:18" x14ac:dyDescent="0.25">
      <c r="D27" s="26"/>
      <c r="F27" s="26"/>
      <c r="G27"/>
    </row>
    <row r="28" spans="2:18" x14ac:dyDescent="0.25">
      <c r="D28" s="26"/>
      <c r="F28"/>
      <c r="G28" s="26"/>
    </row>
    <row r="29" spans="2:18" x14ac:dyDescent="0.25">
      <c r="C29" s="26"/>
      <c r="D29" s="26"/>
      <c r="E29" s="26"/>
      <c r="F29" s="26"/>
      <c r="G29" s="6"/>
      <c r="H29" s="6"/>
    </row>
    <row r="30" spans="2:18" x14ac:dyDescent="0.25">
      <c r="D30" s="26"/>
      <c r="E30" s="6"/>
      <c r="G30" s="6"/>
      <c r="H30" s="6"/>
    </row>
    <row r="31" spans="2:18" x14ac:dyDescent="0.25">
      <c r="D31" s="26"/>
      <c r="E31" s="26"/>
      <c r="F31" s="6"/>
      <c r="G31" s="6"/>
      <c r="H31" s="6"/>
    </row>
    <row r="32" spans="2:18" x14ac:dyDescent="0.25">
      <c r="D32" s="6"/>
      <c r="H32" s="24"/>
    </row>
  </sheetData>
  <mergeCells count="1">
    <mergeCell ref="C5:D5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29B28-3440-4724-877E-A227833B1AB4}">
  <dimension ref="A1"/>
  <sheetViews>
    <sheetView workbookViewId="0">
      <selection activeCell="F9" sqref="F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Planilha2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Jean</dc:creator>
  <cp:lastModifiedBy>Fernanda Greghi</cp:lastModifiedBy>
  <dcterms:created xsi:type="dcterms:W3CDTF">2024-12-02T17:42:16Z</dcterms:created>
  <dcterms:modified xsi:type="dcterms:W3CDTF">2025-09-02T16:03:03Z</dcterms:modified>
</cp:coreProperties>
</file>